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<sst xmlns="http://schemas.openxmlformats.org/spreadsheetml/2006/main" count="187" uniqueCount="130">
  <si>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</si>
  <si>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</si>
  <si>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</si>
  <si>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</si>
  <si>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</si>
  <si>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</si>
  <si>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</si>
  <si>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</si>
  <si>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</si>
  <si>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</si>
  <si>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</si>
  <si>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</si>
  <si>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</si>
  <si>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</si>
  <si>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</si>
  <si>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</si>
  <si>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</si>
  <si>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</si>
  <si>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</si>
  <si>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</si>
  <si>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</si>
  <si>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</si>
  <si>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</si>
  <si>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</si>
  <si>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</si>
  <si>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</si>
  <si>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</si>
  <si>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</si>
  <si>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</si>
  <si>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</si>
  <si>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</si>
  <si>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</si>
  <si>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</si>
  <si>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</si>
  <si>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</si>
  <si>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</si>
  <si>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</si>
  <si>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</si>
  <si>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</si>
  <si>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</si>
  <si>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</si>
  <si>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</si>
  <si>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</si>
  <si>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</si>
  <si>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</si>
  <si>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</si>
  <si>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</si>
  <si>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</si>
  <si>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</si>
  <si>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</si>
  <si>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</si>
  <si>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</si>
  <si>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</si>
  <si>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</si>
  <si>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</si>
  <si>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</si>
  <si>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</si>
  <si>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</si>
  <si>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</si>
  <si>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</si>
  <si>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</si>
  <si>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</si>
  <si>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</si>
  <si>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</si>
  <si>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</si>
  <si>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</si>
  <si>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</si>
  <si>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</si>
  <si>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</si>
  <si>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</si>
  <si>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</si>
  <si>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</si>
  <si>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</si>
  <si>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</si>
  <si>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</si>
  <si>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</si>
  <si>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</si>
  <si>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</si>
  <si>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</si>
  <si>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</si>
  <si>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</si>
  <si>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</si>
  <si>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</si>
  <si>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</si>
  <si>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</si>
  <si>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</si>
  <si>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</si>
  <si>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</si>
  <si>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</si>
  <si>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</si>
  <si>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</si>
  <si>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</si>
  <si>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</si>
  <si>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</si>
  <si>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</si>
  <si>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</si>
  <si>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</si>
  <si>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</si>
  <si>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</si>
  <si>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</si>
  <si>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</si>
  <si>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</si>
  <si>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</si>
  <si>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</si>
  <si>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</si>
  <si>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</si>
  <si>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</si>
  <si>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</si>
  <si>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</si>
  <si>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</si>
  <si>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</si>
  <si>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</si>
  <si>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</si>
  <si>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</si>
  <si>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</si>
  <si>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</si>
  <si>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</si>
  <si>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</si>
  <si>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</si>
  <si>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</si>
  <si>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</si>
  <si>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</si>
  <si>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</si>
  <si>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</si>
  <si>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</si>
  <si>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</si>
  <si>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</si>
  <si>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>на 20</t>
  </si>
  <si>
    <t>22</t>
  </si>
  <si>
    <t>АО "Калининградгазификация"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</si>
</sst>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/>
    </xf>
    <xf numFmtId="176" fontId="1" fillId="0" borderId="12" xfId="0" applyNumberFormat="1" applyFont="1" applyBorder="1" applyAlignment="1">
      <alignment horizontal="center" vertical="top"/>
    </xf>
    <xf numFmtId="176" fontId="1" fillId="0" borderId="13" xfId="0" applyNumberFormat="1" applyFont="1" applyBorder="1" applyAlignment="1">
      <alignment horizontal="center" vertical="top"/>
    </xf>
    <xf numFmtId="176" fontId="1" fillId="33" borderId="10" xfId="0" applyNumberFormat="1" applyFont="1" applyFill="1" applyBorder="1" applyAlignment="1">
      <alignment horizontal="center" vertical="top"/>
    </xf>
    <xf numFmtId="176" fontId="1" fillId="33" borderId="12" xfId="0" applyNumberFormat="1" applyFont="1" applyFill="1" applyBorder="1" applyAlignment="1">
      <alignment horizontal="center" vertical="top"/>
    </xf>
    <xf numFmtId="176" fontId="1" fillId="33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ES42" sqref="ES42"/>
    </sheetView>
  </sheetViews>
  <sheetFormatPr defaultColWidth="0.875" defaultRowHeight="12.75"/>
  <cols>
    <col min="1" max="16384" width="0.875" style="3" customWidth="1"/>
  </cols>
  <sheetData>
    <row r="1" s="5" customFormat="1" ht="15">
      <c r="DA1" s="6" t="s">
        <v>123</v>
      </c>
    </row>
    <row r="2" s="1" customFormat="1" ht="15"/>
    <row r="3" spans="1:105" s="11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11" customFormat="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P4" s="15" t="s">
        <v>129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127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128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6:104" s="4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13"/>
      <c r="CY5" s="14"/>
      <c r="CZ5" s="14"/>
    </row>
    <row r="6" spans="1:105" s="11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11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O7" s="12" t="s">
        <v>73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5" t="s">
        <v>126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41:93" s="4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5" customFormat="1" ht="15"/>
    <row r="10" spans="1:105" s="2" customFormat="1" ht="22.5" customHeight="1">
      <c r="A10" s="37" t="s">
        <v>1</v>
      </c>
      <c r="B10" s="37"/>
      <c r="C10" s="37"/>
      <c r="D10" s="37"/>
      <c r="E10" s="37"/>
      <c r="F10" s="37"/>
      <c r="G10" s="37"/>
      <c r="H10" s="37"/>
      <c r="I10" s="37" t="s">
        <v>75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 t="s">
        <v>2</v>
      </c>
      <c r="BY10" s="37"/>
      <c r="BZ10" s="37"/>
      <c r="CA10" s="37"/>
      <c r="CB10" s="37"/>
      <c r="CC10" s="37"/>
      <c r="CD10" s="37"/>
      <c r="CE10" s="37"/>
      <c r="CF10" s="37"/>
      <c r="CG10" s="37"/>
      <c r="CH10" s="37" t="s">
        <v>83</v>
      </c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05" s="9" customFormat="1" ht="11.25" customHeight="1">
      <c r="A11" s="26">
        <v>1</v>
      </c>
      <c r="B11" s="27"/>
      <c r="C11" s="27"/>
      <c r="D11" s="27"/>
      <c r="E11" s="27"/>
      <c r="F11" s="27"/>
      <c r="G11" s="27"/>
      <c r="H11" s="28"/>
      <c r="I11" s="7"/>
      <c r="J11" s="24" t="s">
        <v>84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31">
        <f>CH12+CH13+CH14+CH19+CH20</f>
        <v>878103.6000000001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4" customFormat="1" ht="11.25">
      <c r="A12" s="26" t="s">
        <v>3</v>
      </c>
      <c r="B12" s="27"/>
      <c r="C12" s="27"/>
      <c r="D12" s="27"/>
      <c r="E12" s="27"/>
      <c r="F12" s="27"/>
      <c r="G12" s="27"/>
      <c r="H12" s="28"/>
      <c r="I12" s="7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31">
        <v>381916.1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4" customFormat="1" ht="11.25">
      <c r="A13" s="26" t="s">
        <v>5</v>
      </c>
      <c r="B13" s="27"/>
      <c r="C13" s="27"/>
      <c r="D13" s="27"/>
      <c r="E13" s="27"/>
      <c r="F13" s="27"/>
      <c r="G13" s="27"/>
      <c r="H13" s="28"/>
      <c r="I13" s="7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31">
        <v>114192.7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4" customFormat="1" ht="11.25">
      <c r="A14" s="26" t="s">
        <v>7</v>
      </c>
      <c r="B14" s="27"/>
      <c r="C14" s="27"/>
      <c r="D14" s="27"/>
      <c r="E14" s="27"/>
      <c r="F14" s="27"/>
      <c r="G14" s="27"/>
      <c r="H14" s="28"/>
      <c r="I14" s="7"/>
      <c r="J14" s="29" t="s">
        <v>85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31">
        <f>CH15+CH16+CH17+CH18</f>
        <v>101584.2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4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7"/>
      <c r="J15" s="24" t="s">
        <v>77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31">
        <v>23915.6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4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7"/>
      <c r="J16" s="24" t="s">
        <v>86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31">
        <v>2887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4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7"/>
      <c r="J17" s="24" t="s">
        <v>87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31">
        <v>23563.1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4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7"/>
      <c r="J18" s="24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31">
        <v>51218.5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4" customFormat="1" ht="11.25">
      <c r="A19" s="26" t="s">
        <v>12</v>
      </c>
      <c r="B19" s="27"/>
      <c r="C19" s="27"/>
      <c r="D19" s="27"/>
      <c r="E19" s="27"/>
      <c r="F19" s="27"/>
      <c r="G19" s="27"/>
      <c r="H19" s="28"/>
      <c r="I19" s="8"/>
      <c r="J19" s="29" t="s">
        <v>88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31">
        <v>102842.3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4" customFormat="1" ht="11.25">
      <c r="A20" s="26" t="s">
        <v>13</v>
      </c>
      <c r="B20" s="27"/>
      <c r="C20" s="27"/>
      <c r="D20" s="27"/>
      <c r="E20" s="27"/>
      <c r="F20" s="27"/>
      <c r="G20" s="27"/>
      <c r="H20" s="28"/>
      <c r="I20" s="8"/>
      <c r="J20" s="29" t="s">
        <v>124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31">
        <f>CH21+CH26+CH29+CH34+CH44+CH45</f>
        <v>177568.3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s="4" customFormat="1" ht="11.25">
      <c r="A21" s="26" t="s">
        <v>14</v>
      </c>
      <c r="B21" s="27"/>
      <c r="C21" s="27"/>
      <c r="D21" s="27"/>
      <c r="E21" s="27"/>
      <c r="F21" s="27"/>
      <c r="G21" s="27"/>
      <c r="H21" s="28"/>
      <c r="I21" s="8"/>
      <c r="J21" s="29" t="s">
        <v>89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31">
        <f>CH22+CH23+CH24+CH25</f>
        <v>17610.300000000003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4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7"/>
      <c r="J22" s="24" t="s">
        <v>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31">
        <v>119.4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4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7"/>
      <c r="J23" s="24" t="s">
        <v>91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31">
        <v>0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4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7"/>
      <c r="J24" s="24" t="s">
        <v>125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31">
        <v>17421.2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4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7"/>
      <c r="J25" s="24" t="s">
        <v>92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34">
        <v>69.7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</row>
    <row r="26" spans="1:105" s="4" customFormat="1" ht="11.25">
      <c r="A26" s="26" t="s">
        <v>23</v>
      </c>
      <c r="B26" s="27"/>
      <c r="C26" s="27"/>
      <c r="D26" s="27"/>
      <c r="E26" s="27"/>
      <c r="F26" s="27"/>
      <c r="G26" s="27"/>
      <c r="H26" s="28"/>
      <c r="I26" s="8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31">
        <f>CH27+CH28</f>
        <v>677.9000000000001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4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7"/>
      <c r="J27" s="24" t="s">
        <v>66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31">
        <v>303.8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4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7"/>
      <c r="J28" s="24" t="s">
        <v>93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31">
        <v>374.1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s="4" customFormat="1" ht="11.25">
      <c r="A29" s="26" t="s">
        <v>26</v>
      </c>
      <c r="B29" s="27"/>
      <c r="C29" s="27"/>
      <c r="D29" s="27"/>
      <c r="E29" s="27"/>
      <c r="F29" s="27"/>
      <c r="G29" s="27"/>
      <c r="H29" s="28"/>
      <c r="I29" s="8"/>
      <c r="J29" s="29" t="s">
        <v>94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31">
        <f>CH30+CH31+CH32+CH33</f>
        <v>46695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s="4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7"/>
      <c r="J30" s="24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31">
        <v>45505.4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s="4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7"/>
      <c r="J31" s="24" t="s">
        <v>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31">
        <v>5.3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s="4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7"/>
      <c r="J32" s="24" t="s">
        <v>95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31">
        <v>378.2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s="4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7"/>
      <c r="J33" s="24" t="s">
        <v>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31">
        <v>806.1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s="4" customFormat="1" ht="11.25">
      <c r="A34" s="26" t="s">
        <v>40</v>
      </c>
      <c r="B34" s="27"/>
      <c r="C34" s="27"/>
      <c r="D34" s="27"/>
      <c r="E34" s="27"/>
      <c r="F34" s="27"/>
      <c r="G34" s="27"/>
      <c r="H34" s="28"/>
      <c r="I34" s="8"/>
      <c r="J34" s="29" t="s">
        <v>78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31">
        <f>CH35+CH36+CH37+CH38+CH39</f>
        <v>32373.9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s="4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7"/>
      <c r="J35" s="24" t="s">
        <v>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31">
        <v>1875.3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4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7"/>
      <c r="J36" s="24" t="s">
        <v>18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31">
        <v>2485.1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s="4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7"/>
      <c r="J37" s="24" t="s">
        <v>20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31">
        <v>2512.4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5" s="4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7"/>
      <c r="J38" s="24" t="s">
        <v>22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31">
        <v>1972.6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4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7"/>
      <c r="J39" s="24" t="s">
        <v>97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31">
        <f>CH40+CH41+CH42+CH43</f>
        <v>23528.5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4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7"/>
      <c r="J40" s="24" t="s">
        <v>98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4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7"/>
      <c r="J41" s="24" t="s">
        <v>99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31">
        <v>3261.2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4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7"/>
      <c r="J42" s="24" t="s">
        <v>100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31">
        <v>18564.2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4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7"/>
      <c r="J43" s="24" t="s">
        <v>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31">
        <v>1703.1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4" customFormat="1" ht="11.25" customHeight="1">
      <c r="A44" s="26" t="s">
        <v>41</v>
      </c>
      <c r="B44" s="27"/>
      <c r="C44" s="27"/>
      <c r="D44" s="27"/>
      <c r="E44" s="27"/>
      <c r="F44" s="27"/>
      <c r="G44" s="27"/>
      <c r="H44" s="28"/>
      <c r="I44" s="8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31">
        <v>31512.5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</row>
    <row r="45" spans="1:105" s="4" customFormat="1" ht="11.25" customHeight="1">
      <c r="A45" s="26" t="s">
        <v>42</v>
      </c>
      <c r="B45" s="27"/>
      <c r="C45" s="27"/>
      <c r="D45" s="27"/>
      <c r="E45" s="27"/>
      <c r="F45" s="27"/>
      <c r="G45" s="27"/>
      <c r="H45" s="28"/>
      <c r="I45" s="8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31">
        <f>CH46+CH47+CH48+CH49+CH50+CH51</f>
        <v>48698.7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</row>
    <row r="46" spans="1:105" s="4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7"/>
      <c r="J46" s="24" t="s">
        <v>33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31">
        <v>744.5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4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7"/>
      <c r="J47" s="24" t="s">
        <v>34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31">
        <v>16003.2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4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7"/>
      <c r="J48" s="24" t="s">
        <v>101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31">
        <v>2315.8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4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7"/>
      <c r="J49" s="24" t="s">
        <v>102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5" s="4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7"/>
      <c r="J50" s="24" t="s">
        <v>103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31">
        <v>26704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4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7"/>
      <c r="J51" s="24" t="s">
        <v>30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31">
        <v>2931.2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4" customFormat="1" ht="11.25" customHeight="1">
      <c r="A52" s="26">
        <v>2</v>
      </c>
      <c r="B52" s="27"/>
      <c r="C52" s="27"/>
      <c r="D52" s="27"/>
      <c r="E52" s="27"/>
      <c r="F52" s="27"/>
      <c r="G52" s="27"/>
      <c r="H52" s="28"/>
      <c r="I52" s="8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31">
        <v>33619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</row>
    <row r="53" spans="1:105" s="4" customFormat="1" ht="11.25" customHeight="1">
      <c r="A53" s="26">
        <v>3</v>
      </c>
      <c r="B53" s="27"/>
      <c r="C53" s="27"/>
      <c r="D53" s="27"/>
      <c r="E53" s="27"/>
      <c r="F53" s="27"/>
      <c r="G53" s="27"/>
      <c r="H53" s="28"/>
      <c r="I53" s="8"/>
      <c r="J53" s="29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31">
        <f>CH54+CH55+CH56+CH57+CH58</f>
        <v>23947.5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4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7"/>
      <c r="J54" s="24" t="s">
        <v>36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31">
        <v>1964.8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4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7"/>
      <c r="J55" s="24" t="s">
        <v>104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31">
        <v>2998.8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4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7"/>
      <c r="J56" s="24" t="s">
        <v>37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31">
        <v>5641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4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7"/>
      <c r="J57" s="24" t="s">
        <v>105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31">
        <v>3052.5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4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7"/>
      <c r="J58" s="24" t="s">
        <v>51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31">
        <v>10290.4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2" customFormat="1" ht="11.25">
      <c r="A59" s="26">
        <v>4</v>
      </c>
      <c r="B59" s="27"/>
      <c r="C59" s="27"/>
      <c r="D59" s="27"/>
      <c r="E59" s="27"/>
      <c r="F59" s="27"/>
      <c r="G59" s="27"/>
      <c r="H59" s="28"/>
      <c r="I59" s="8"/>
      <c r="J59" s="29" t="s">
        <v>67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31">
        <f>CH60+CH65</f>
        <v>7908.6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</row>
    <row r="60" spans="1:105" s="2" customFormat="1" ht="11.25">
      <c r="A60" s="26" t="s">
        <v>53</v>
      </c>
      <c r="B60" s="27"/>
      <c r="C60" s="27"/>
      <c r="D60" s="27"/>
      <c r="E60" s="27"/>
      <c r="F60" s="27"/>
      <c r="G60" s="27"/>
      <c r="H60" s="28"/>
      <c r="I60" s="8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31">
        <f>CH61+CH62+CH63+CH64</f>
        <v>1829.5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2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7"/>
      <c r="J61" s="24" t="s">
        <v>54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2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7"/>
      <c r="J62" s="24" t="s">
        <v>55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2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7"/>
      <c r="J63" s="24" t="s">
        <v>56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31">
        <v>529.1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05" s="2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7"/>
      <c r="J64" s="24" t="s">
        <v>106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31">
        <v>1300.4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</row>
    <row r="65" spans="1:105" s="2" customFormat="1" ht="11.25">
      <c r="A65" s="26" t="s">
        <v>80</v>
      </c>
      <c r="B65" s="27"/>
      <c r="C65" s="27"/>
      <c r="D65" s="27"/>
      <c r="E65" s="27"/>
      <c r="F65" s="27"/>
      <c r="G65" s="27"/>
      <c r="H65" s="28"/>
      <c r="I65" s="8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31">
        <v>6079.1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</row>
    <row r="66" spans="1:105" s="2" customFormat="1" ht="11.25">
      <c r="A66" s="26">
        <v>5</v>
      </c>
      <c r="B66" s="27"/>
      <c r="C66" s="27"/>
      <c r="D66" s="27"/>
      <c r="E66" s="27"/>
      <c r="F66" s="27"/>
      <c r="G66" s="27"/>
      <c r="H66" s="28"/>
      <c r="I66" s="8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31">
        <f>CH11+CH53-CH52+CH59</f>
        <v>876340.7000000001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2" customFormat="1" ht="11.25">
      <c r="A67" s="26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4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7"/>
      <c r="J68" s="24" t="s">
        <v>60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1">
        <v>563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</row>
    <row r="69" spans="1:105" s="4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7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62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2647.82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4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7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81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21">
        <v>16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1:105" s="4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7"/>
      <c r="J71" s="24" t="s">
        <v>82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21">
        <v>65.6</v>
      </c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3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2022-03-24T07:14:38Z</cp:lastPrinted>
  <dcterms:created xsi:type="dcterms:W3CDTF">2018-10-15T12:06:40Z</dcterms:created>
  <dcterms:modified xsi:type="dcterms:W3CDTF">2022-03-25T06:37:03Z</dcterms:modified>
  <cp:category/>
  <cp:version/>
  <cp:contentType/>
  <cp:contentStatus/>
</cp:coreProperties>
</file>